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7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A44" i="2" l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F21" i="2" l="1"/>
  <c r="E21" i="2"/>
  <c r="D21" i="2"/>
  <c r="D5" i="2" l="1"/>
  <c r="E5" i="2"/>
  <c r="F5" i="2"/>
  <c r="D9" i="2"/>
  <c r="E9" i="2"/>
  <c r="F9" i="2"/>
  <c r="E81" i="2" l="1"/>
  <c r="D81" i="2"/>
  <c r="F81" i="2"/>
</calcChain>
</file>

<file path=xl/sharedStrings.xml><?xml version="1.0" encoding="utf-8"?>
<sst xmlns="http://schemas.openxmlformats.org/spreadsheetml/2006/main" count="150" uniqueCount="136">
  <si>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</si>
  <si>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</si>
  <si>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</si>
  <si>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</si>
  <si>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</si>
  <si>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</si>
  <si>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</si>
  <si>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</si>
  <si>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</si>
  <si>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</si>
  <si>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</si>
  <si>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</si>
  <si>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</si>
  <si>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</si>
  <si>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</si>
  <si>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</si>
  <si>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</si>
  <si>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</si>
  <si>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</si>
  <si>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</si>
  <si>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</si>
  <si>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</si>
  <si>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</si>
  <si>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</si>
  <si>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</si>
  <si>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</si>
  <si>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</si>
  <si>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</si>
  <si>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</si>
  <si>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</si>
  <si>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</si>
  <si>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</si>
  <si>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</si>
  <si>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</si>
  <si>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</si>
  <si>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</si>
  <si>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</si>
  <si>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</si>
  <si>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</si>
  <si>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</si>
  <si>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</si>
  <si>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</si>
  <si>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</si>
  <si>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</si>
  <si>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</si>
  <si>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</si>
  <si>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</si>
  <si>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</si>
  <si>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</si>
  <si>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</si>
  <si>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</si>
  <si>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</si>
  <si>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</si>
  <si>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</si>
  <si>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</si>
  <si>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</si>
  <si>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</si>
  <si>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</si>
  <si>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CREDIT SUISSE GESTIÓN</t>
  </si>
  <si>
    <t>BANKIA FONDOS</t>
  </si>
  <si>
    <t>BNP AM</t>
  </si>
  <si>
    <t>A&amp;G FONDOS</t>
  </si>
  <si>
    <t>GAESCO GESTIÓN</t>
  </si>
  <si>
    <t>UNICORP PATRIMONIO</t>
  </si>
  <si>
    <t>TRESSIS GESTIÓN</t>
  </si>
  <si>
    <t>ATL 12 CAPITAL GESTIÓN</t>
  </si>
  <si>
    <t>GESTIFONSA</t>
  </si>
  <si>
    <t>FIN-BROK, SGC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</si>
  <si>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</si>
  <si>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</si>
  <si>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</si>
  <si>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</si>
  <si>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</si>
  <si>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</si>
  <si>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</si>
  <si>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</si>
  <si>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</si>
  <si>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</si>
  <si>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</si>
  <si>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</si>
  <si>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</si>
  <si>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</si>
  <si>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</si>
  <si>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</si>
  <si>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</si>
  <si>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</si>
  <si>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</si>
  <si>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</si>
  <si>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</si>
  <si>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</si>
  <si>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NOVO BANCO GESTIÓN</t>
  </si>
  <si>
    <t>GRUPO NOVO BANCO</t>
  </si>
  <si>
    <t>RENTA INSULAR CANARIA SICAV</t>
  </si>
  <si>
    <t>CAIXABANK</t>
  </si>
  <si>
    <t>CATALANA OCCIDENTE</t>
  </si>
  <si>
    <t>GCO GESTION DE ACTIVOS</t>
  </si>
  <si>
    <t>NEILA CAPITAL</t>
  </si>
  <si>
    <t>FIDENTIIS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</si>
  <si>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</si>
  <si>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</si>
  <si>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</si>
  <si>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</si>
  <si>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</si>
  <si>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</si>
  <si>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</si>
  <si>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</si>
  <si>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</si>
  <si>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</si>
  <si>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</si>
  <si>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</si>
  <si>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</si>
  <si>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</si>
  <si>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</si>
  <si>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</si>
  <si>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</si>
  <si>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</si>
  <si>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</si>
  <si>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</si>
  <si>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</si>
  <si>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</si>
  <si>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TREA CAPITAL</t>
  </si>
  <si>
    <t>QUADRIGA AM</t>
  </si>
  <si>
    <t>SOLVENTIS SGIIC</t>
  </si>
  <si>
    <t>SOLVENTIS</t>
  </si>
  <si>
    <t>DEUTSCHE AM</t>
  </si>
  <si>
    <t>ALANTRA WEALTH GESTION</t>
  </si>
  <si>
    <t>ALANTRA</t>
  </si>
  <si>
    <t>BESTINVER</t>
  </si>
  <si>
    <t>GVC GAESCO</t>
  </si>
  <si>
    <t>PACTIO GESTIÓN</t>
  </si>
  <si>
    <t>MAPFRE AM</t>
  </si>
  <si>
    <t>SABADELL AM</t>
  </si>
  <si>
    <t>VARIANZA GESTION</t>
  </si>
  <si>
    <t>(*) Información número accionistas: últimos datos disponibles. Datos actualizados en diciembre 2016</t>
  </si>
  <si>
    <t>INTERMONEY</t>
  </si>
  <si>
    <t xml:space="preserve">INTERMONEY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</si>
</sst>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8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12"/>
      <color indexed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rgb="FFF67307"/>
      </bottom>
      <diagonal/>
    </border>
    <border>
      <left style="thin">
        <color rgb="FF003380"/>
      </left>
      <right/>
      <top style="dotted">
        <color indexed="52"/>
      </top>
      <bottom style="dotted">
        <color rgb="FFF67307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/>
      <diagonal/>
    </border>
    <border>
      <left/>
      <right style="thin">
        <color rgb="FF003380"/>
      </right>
      <top/>
      <bottom style="dotted">
        <color rgb="FFF67307"/>
      </bottom>
      <diagonal/>
    </border>
  </borders>
  <cellStyleXfs count="51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4" applyNumberFormat="0" applyAlignment="0" applyProtection="0"/>
    <xf numFmtId="0" fontId="22" fillId="23" borderId="5" applyNumberForma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5" fillId="30" borderId="4" applyNumberFormat="0" applyAlignment="0" applyProtection="0"/>
    <xf numFmtId="0" fontId="26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  <xf numFmtId="0" fontId="16" fillId="0" borderId="0"/>
    <xf numFmtId="0" fontId="18" fillId="0" borderId="0"/>
    <xf numFmtId="0" fontId="1" fillId="0" borderId="0"/>
    <xf numFmtId="0" fontId="17" fillId="33" borderId="7" applyNumberFormat="0" applyFont="0" applyAlignment="0" applyProtection="0"/>
    <xf numFmtId="0" fontId="28" fillId="22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4" fillId="0" borderId="10" applyNumberFormat="0" applyFill="0" applyAlignment="0" applyProtection="0"/>
    <xf numFmtId="0" fontId="33" fillId="0" borderId="11" applyNumberFormat="0" applyFill="0" applyAlignment="0" applyProtection="0"/>
  </cellStyleXfs>
  <cellXfs count="142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2" fillId="0" borderId="16" xfId="0" applyNumberFormat="1" applyFont="1" applyFill="1" applyBorder="1" applyAlignment="1">
      <alignment horizontal="right" vertical="center" indent="1"/>
    </xf>
    <xf numFmtId="3" fontId="12" fillId="0" borderId="17" xfId="0" applyNumberFormat="1" applyFont="1" applyFill="1" applyBorder="1" applyAlignment="1">
      <alignment horizontal="right" vertical="center" indent="1"/>
    </xf>
    <xf numFmtId="3" fontId="13" fillId="0" borderId="31" xfId="0" applyNumberFormat="1" applyFont="1" applyFill="1" applyBorder="1" applyAlignment="1">
      <alignment horizontal="right" vertical="center" indent="1"/>
    </xf>
    <xf numFmtId="0" fontId="13" fillId="0" borderId="31" xfId="0" applyFont="1" applyFill="1" applyBorder="1" applyAlignment="1">
      <alignment horizontal="right" vertical="center" indent="1"/>
    </xf>
    <xf numFmtId="3" fontId="13" fillId="0" borderId="32" xfId="0" applyNumberFormat="1" applyFont="1" applyFill="1" applyBorder="1" applyAlignment="1">
      <alignment horizontal="right" vertical="center" indent="1"/>
    </xf>
    <xf numFmtId="3" fontId="13" fillId="0" borderId="31" xfId="32" applyNumberFormat="1" applyFont="1" applyFill="1" applyBorder="1" applyAlignment="1">
      <alignment horizontal="right" vertical="center" indent="1"/>
    </xf>
    <xf numFmtId="3" fontId="13" fillId="0" borderId="31" xfId="0" quotePrefix="1" applyNumberFormat="1" applyFont="1" applyFill="1" applyBorder="1" applyAlignment="1">
      <alignment horizontal="right" vertical="center" indent="1"/>
    </xf>
    <xf numFmtId="3" fontId="9" fillId="34" borderId="2" xfId="0" applyNumberFormat="1" applyFont="1" applyFill="1" applyBorder="1" applyAlignment="1">
      <alignment horizontal="right" vertical="center" indent="1"/>
    </xf>
    <xf numFmtId="3" fontId="9" fillId="34" borderId="3" xfId="0" applyNumberFormat="1" applyFont="1" applyFill="1" applyBorder="1" applyAlignment="1">
      <alignment horizontal="right" vertical="center" indent="1"/>
    </xf>
    <xf numFmtId="0" fontId="34" fillId="0" borderId="31" xfId="0" applyFont="1" applyFill="1" applyBorder="1" applyAlignment="1">
      <alignment horizontal="left" vertical="center" indent="1"/>
    </xf>
    <xf numFmtId="0" fontId="34" fillId="0" borderId="31" xfId="0" quotePrefix="1" applyFont="1" applyFill="1" applyBorder="1" applyAlignment="1">
      <alignment horizontal="left" vertical="center" indent="1"/>
    </xf>
    <xf numFmtId="0" fontId="14" fillId="36" borderId="15" xfId="0" applyFont="1" applyFill="1" applyBorder="1" applyAlignment="1">
      <alignment horizontal="right" vertical="center" indent="1"/>
    </xf>
    <xf numFmtId="0" fontId="14" fillId="36" borderId="18" xfId="0" applyFont="1" applyFill="1" applyBorder="1" applyAlignment="1">
      <alignment horizontal="right" vertical="center" indent="1"/>
    </xf>
    <xf numFmtId="0" fontId="14" fillId="36" borderId="21" xfId="0" applyFont="1" applyFill="1" applyBorder="1" applyAlignment="1">
      <alignment horizontal="right" vertical="center" indent="1"/>
    </xf>
    <xf numFmtId="0" fontId="14" fillId="36" borderId="24" xfId="0" applyFont="1" applyFill="1" applyBorder="1" applyAlignment="1">
      <alignment horizontal="right" vertical="center" indent="1"/>
    </xf>
    <xf numFmtId="0" fontId="14" fillId="36" borderId="27" xfId="0" applyFont="1" applyFill="1" applyBorder="1" applyAlignment="1">
      <alignment horizontal="right" vertical="center" indent="1"/>
    </xf>
    <xf numFmtId="0" fontId="14" fillId="36" borderId="30" xfId="0" applyFont="1" applyFill="1" applyBorder="1" applyAlignment="1">
      <alignment horizontal="right" vertical="center" indent="1"/>
    </xf>
    <xf numFmtId="0" fontId="35" fillId="0" borderId="19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0" fontId="36" fillId="0" borderId="16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0" fontId="12" fillId="0" borderId="16" xfId="0" applyFont="1" applyFill="1" applyBorder="1" applyAlignment="1">
      <alignment horizontal="righ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34" fillId="0" borderId="25" xfId="0" quotePrefix="1" applyFont="1" applyFill="1" applyBorder="1" applyAlignment="1">
      <alignment horizontal="left" vertical="center" indent="1"/>
    </xf>
    <xf numFmtId="3" fontId="13" fillId="0" borderId="25" xfId="0" applyNumberFormat="1" applyFont="1" applyFill="1" applyBorder="1" applyAlignment="1">
      <alignment horizontal="right" vertical="center" indent="1"/>
    </xf>
    <xf numFmtId="0" fontId="13" fillId="0" borderId="25" xfId="0" applyFont="1" applyFill="1" applyBorder="1" applyAlignment="1">
      <alignment horizontal="right" vertical="center" indent="1"/>
    </xf>
    <xf numFmtId="3" fontId="13" fillId="0" borderId="26" xfId="0" applyNumberFormat="1" applyFont="1" applyFill="1" applyBorder="1" applyAlignment="1">
      <alignment horizontal="right" vertical="center" indent="1"/>
    </xf>
    <xf numFmtId="0" fontId="35" fillId="0" borderId="35" xfId="0" applyFont="1" applyFill="1" applyBorder="1" applyAlignment="1">
      <alignment horizontal="left" vertical="center" indent="1"/>
    </xf>
    <xf numFmtId="0" fontId="34" fillId="0" borderId="35" xfId="0" applyFont="1" applyFill="1" applyBorder="1" applyAlignment="1">
      <alignment horizontal="left" vertical="center" indent="1"/>
    </xf>
    <xf numFmtId="3" fontId="13" fillId="0" borderId="35" xfId="0" applyNumberFormat="1" applyFont="1" applyFill="1" applyBorder="1" applyAlignment="1">
      <alignment horizontal="right" vertical="center" indent="1"/>
    </xf>
    <xf numFmtId="0" fontId="13" fillId="0" borderId="35" xfId="0" applyFont="1" applyFill="1" applyBorder="1" applyAlignment="1">
      <alignment horizontal="right" vertical="center" indent="1"/>
    </xf>
    <xf numFmtId="3" fontId="13" fillId="0" borderId="36" xfId="0" applyNumberFormat="1" applyFont="1" applyFill="1" applyBorder="1" applyAlignment="1">
      <alignment horizontal="right" vertical="center" indent="1"/>
    </xf>
    <xf numFmtId="0" fontId="14" fillId="36" borderId="43" xfId="0" applyFont="1" applyFill="1" applyBorder="1" applyAlignment="1">
      <alignment horizontal="right" vertical="center" indent="1"/>
    </xf>
    <xf numFmtId="0" fontId="14" fillId="36" borderId="44" xfId="0" applyFont="1" applyFill="1" applyBorder="1" applyAlignment="1">
      <alignment horizontal="right" vertical="center" indent="1"/>
    </xf>
    <xf numFmtId="0" fontId="35" fillId="0" borderId="45" xfId="0" applyFont="1" applyFill="1" applyBorder="1" applyAlignment="1">
      <alignment horizontal="left" vertical="center" indent="1"/>
    </xf>
    <xf numFmtId="166" fontId="37" fillId="35" borderId="40" xfId="0" applyNumberFormat="1" applyFont="1" applyFill="1" applyBorder="1" applyAlignment="1">
      <alignment horizontal="center" vertical="center"/>
    </xf>
    <xf numFmtId="0" fontId="34" fillId="0" borderId="45" xfId="0" applyFont="1" applyFill="1" applyBorder="1" applyAlignment="1">
      <alignment horizontal="left" vertical="center" indent="1"/>
    </xf>
    <xf numFmtId="3" fontId="13" fillId="0" borderId="33" xfId="0" applyNumberFormat="1" applyFont="1" applyFill="1" applyBorder="1" applyAlignment="1">
      <alignment horizontal="right" vertical="center" indent="1"/>
    </xf>
    <xf numFmtId="0" fontId="13" fillId="0" borderId="33" xfId="0" applyFont="1" applyFill="1" applyBorder="1" applyAlignment="1">
      <alignment horizontal="right" vertical="center" indent="1"/>
    </xf>
    <xf numFmtId="3" fontId="13" fillId="0" borderId="34" xfId="0" applyNumberFormat="1" applyFont="1" applyFill="1" applyBorder="1" applyAlignment="1">
      <alignment horizontal="right" vertical="center" indent="1"/>
    </xf>
    <xf numFmtId="0" fontId="14" fillId="36" borderId="48" xfId="0" applyFont="1" applyFill="1" applyBorder="1" applyAlignment="1">
      <alignment horizontal="right" vertical="center" indent="1"/>
    </xf>
    <xf numFmtId="3" fontId="13" fillId="0" borderId="45" xfId="0" applyNumberFormat="1" applyFont="1" applyFill="1" applyBorder="1" applyAlignment="1">
      <alignment horizontal="right" vertical="center" indent="1"/>
    </xf>
    <xf numFmtId="0" fontId="13" fillId="0" borderId="45" xfId="0" applyFont="1" applyFill="1" applyBorder="1" applyAlignment="1">
      <alignment horizontal="right" vertical="center" indent="1"/>
    </xf>
    <xf numFmtId="3" fontId="13" fillId="0" borderId="49" xfId="0" applyNumberFormat="1" applyFont="1" applyFill="1" applyBorder="1" applyAlignment="1">
      <alignment horizontal="right" vertical="center" indent="1"/>
    </xf>
    <xf numFmtId="0" fontId="14" fillId="36" borderId="50" xfId="0" applyFont="1" applyFill="1" applyBorder="1" applyAlignment="1">
      <alignment horizontal="right" vertical="center" indent="1"/>
    </xf>
    <xf numFmtId="0" fontId="35" fillId="0" borderId="51" xfId="0" applyFont="1" applyFill="1" applyBorder="1" applyAlignment="1">
      <alignment horizontal="left" vertical="center" indent="1"/>
    </xf>
    <xf numFmtId="0" fontId="34" fillId="0" borderId="51" xfId="0" applyFont="1" applyFill="1" applyBorder="1" applyAlignment="1">
      <alignment horizontal="left" vertical="center" indent="1"/>
    </xf>
    <xf numFmtId="3" fontId="13" fillId="0" borderId="51" xfId="0" applyNumberFormat="1" applyFont="1" applyFill="1" applyBorder="1" applyAlignment="1">
      <alignment horizontal="right" vertical="center" indent="1"/>
    </xf>
    <xf numFmtId="0" fontId="13" fillId="0" borderId="51" xfId="0" applyFont="1" applyFill="1" applyBorder="1" applyAlignment="1">
      <alignment horizontal="right" vertical="center" indent="1"/>
    </xf>
    <xf numFmtId="3" fontId="13" fillId="0" borderId="52" xfId="0" applyNumberFormat="1" applyFont="1" applyFill="1" applyBorder="1" applyAlignment="1">
      <alignment horizontal="right" vertical="center" indent="1"/>
    </xf>
    <xf numFmtId="0" fontId="34" fillId="0" borderId="51" xfId="0" quotePrefix="1" applyFont="1" applyFill="1" applyBorder="1" applyAlignment="1">
      <alignment horizontal="left" vertical="center" indent="1"/>
    </xf>
    <xf numFmtId="3" fontId="13" fillId="0" borderId="52" xfId="0" quotePrefix="1" applyNumberFormat="1" applyFont="1" applyFill="1" applyBorder="1" applyAlignment="1">
      <alignment horizontal="right" vertical="center" indent="1"/>
    </xf>
    <xf numFmtId="0" fontId="14" fillId="36" borderId="53" xfId="0" applyFont="1" applyFill="1" applyBorder="1" applyAlignment="1">
      <alignment horizontal="right" vertical="center" indent="1"/>
    </xf>
    <xf numFmtId="0" fontId="35" fillId="0" borderId="54" xfId="0" applyFont="1" applyFill="1" applyBorder="1" applyAlignment="1">
      <alignment horizontal="left" vertical="center" indent="1"/>
    </xf>
    <xf numFmtId="0" fontId="34" fillId="0" borderId="53" xfId="0" applyFont="1" applyFill="1" applyBorder="1" applyAlignment="1">
      <alignment horizontal="left" vertical="center" indent="1"/>
    </xf>
    <xf numFmtId="3" fontId="13" fillId="0" borderId="54" xfId="0" applyNumberFormat="1" applyFont="1" applyFill="1" applyBorder="1" applyAlignment="1">
      <alignment horizontal="right" vertical="center" indent="1"/>
    </xf>
    <xf numFmtId="0" fontId="13" fillId="0" borderId="54" xfId="0" applyFont="1" applyFill="1" applyBorder="1" applyAlignment="1">
      <alignment horizontal="right" vertical="center" indent="1"/>
    </xf>
    <xf numFmtId="3" fontId="13" fillId="0" borderId="55" xfId="0" applyNumberFormat="1" applyFont="1" applyFill="1" applyBorder="1" applyAlignment="1">
      <alignment horizontal="right" vertical="center" indent="1"/>
    </xf>
    <xf numFmtId="0" fontId="14" fillId="36" borderId="56" xfId="0" applyFont="1" applyFill="1" applyBorder="1" applyAlignment="1">
      <alignment horizontal="right" vertical="center" indent="1"/>
    </xf>
    <xf numFmtId="3" fontId="13" fillId="0" borderId="57" xfId="0" applyNumberFormat="1" applyFont="1" applyFill="1" applyBorder="1" applyAlignment="1">
      <alignment horizontal="right" vertical="center" indent="1"/>
    </xf>
    <xf numFmtId="0" fontId="13" fillId="0" borderId="57" xfId="0" applyFont="1" applyFill="1" applyBorder="1" applyAlignment="1">
      <alignment horizontal="right" vertical="center" indent="1"/>
    </xf>
    <xf numFmtId="3" fontId="13" fillId="0" borderId="58" xfId="0" applyNumberFormat="1" applyFont="1" applyFill="1" applyBorder="1" applyAlignment="1">
      <alignment horizontal="right" vertical="center" indent="1"/>
    </xf>
    <xf numFmtId="0" fontId="14" fillId="36" borderId="59" xfId="0" applyFont="1" applyFill="1" applyBorder="1" applyAlignment="1">
      <alignment horizontal="right" vertical="center" indent="1"/>
    </xf>
    <xf numFmtId="0" fontId="14" fillId="36" borderId="61" xfId="0" applyFont="1" applyFill="1" applyBorder="1" applyAlignment="1">
      <alignment horizontal="right" vertical="center" indent="1"/>
    </xf>
    <xf numFmtId="0" fontId="14" fillId="36" borderId="64" xfId="0" applyFont="1" applyFill="1" applyBorder="1" applyAlignment="1">
      <alignment horizontal="right" vertical="center" indent="1"/>
    </xf>
    <xf numFmtId="0" fontId="14" fillId="36" borderId="67" xfId="0" applyFont="1" applyFill="1" applyBorder="1" applyAlignment="1">
      <alignment horizontal="right" vertical="center" indent="1"/>
    </xf>
    <xf numFmtId="0" fontId="35" fillId="0" borderId="37" xfId="0" applyFont="1" applyFill="1" applyBorder="1" applyAlignment="1">
      <alignment horizontal="left" vertical="center" indent="1"/>
    </xf>
    <xf numFmtId="0" fontId="34" fillId="0" borderId="37" xfId="0" applyFont="1" applyFill="1" applyBorder="1" applyAlignment="1">
      <alignment horizontal="left" vertical="center" indent="1"/>
    </xf>
    <xf numFmtId="0" fontId="35" fillId="0" borderId="33" xfId="0" applyFont="1" applyFill="1" applyBorder="1" applyAlignment="1">
      <alignment horizontal="left" vertical="center" indent="1"/>
    </xf>
    <xf numFmtId="0" fontId="34" fillId="0" borderId="33" xfId="0" applyFont="1" applyFill="1" applyBorder="1" applyAlignment="1">
      <alignment horizontal="left" vertical="center" indent="1"/>
    </xf>
    <xf numFmtId="3" fontId="2" fillId="0" borderId="0" xfId="0" applyNumberFormat="1" applyFont="1" applyFill="1" applyBorder="1"/>
    <xf numFmtId="0" fontId="34" fillId="0" borderId="16" xfId="0" applyFont="1" applyFill="1" applyBorder="1" applyAlignment="1">
      <alignment horizontal="left" vertical="center" indent="1"/>
    </xf>
    <xf numFmtId="3" fontId="13" fillId="0" borderId="16" xfId="0" applyNumberFormat="1" applyFont="1" applyFill="1" applyBorder="1" applyAlignment="1">
      <alignment horizontal="right" vertical="center" indent="1"/>
    </xf>
    <xf numFmtId="0" fontId="13" fillId="0" borderId="16" xfId="0" applyFont="1" applyFill="1" applyBorder="1" applyAlignment="1">
      <alignment horizontal="right" vertical="center" indent="1"/>
    </xf>
    <xf numFmtId="3" fontId="13" fillId="0" borderId="17" xfId="0" applyNumberFormat="1" applyFont="1" applyFill="1" applyBorder="1" applyAlignment="1">
      <alignment horizontal="right" vertical="center" indent="1"/>
    </xf>
    <xf numFmtId="0" fontId="34" fillId="0" borderId="19" xfId="0" applyFont="1" applyFill="1" applyBorder="1" applyAlignment="1">
      <alignment horizontal="left" vertical="center" indent="1"/>
    </xf>
    <xf numFmtId="0" fontId="35" fillId="0" borderId="65" xfId="0" applyFont="1" applyFill="1" applyBorder="1" applyAlignment="1">
      <alignment horizontal="left" vertical="center" indent="1"/>
    </xf>
    <xf numFmtId="0" fontId="34" fillId="0" borderId="65" xfId="0" applyFont="1" applyFill="1" applyBorder="1" applyAlignment="1">
      <alignment horizontal="left" vertical="center" indent="1"/>
    </xf>
    <xf numFmtId="3" fontId="13" fillId="0" borderId="65" xfId="0" applyNumberFormat="1" applyFont="1" applyFill="1" applyBorder="1" applyAlignment="1">
      <alignment horizontal="right" vertical="center" indent="1"/>
    </xf>
    <xf numFmtId="0" fontId="13" fillId="0" borderId="65" xfId="0" applyFont="1" applyFill="1" applyBorder="1" applyAlignment="1">
      <alignment horizontal="right" vertical="center" indent="1"/>
    </xf>
    <xf numFmtId="3" fontId="13" fillId="0" borderId="66" xfId="0" applyNumberFormat="1" applyFont="1" applyFill="1" applyBorder="1" applyAlignment="1">
      <alignment horizontal="right" vertical="center" indent="1"/>
    </xf>
    <xf numFmtId="0" fontId="35" fillId="0" borderId="68" xfId="0" applyFont="1" applyFill="1" applyBorder="1" applyAlignment="1">
      <alignment horizontal="left" vertical="center" indent="1"/>
    </xf>
    <xf numFmtId="0" fontId="34" fillId="0" borderId="68" xfId="0" applyFont="1" applyFill="1" applyBorder="1" applyAlignment="1">
      <alignment horizontal="left" vertical="center" indent="1"/>
    </xf>
    <xf numFmtId="3" fontId="13" fillId="0" borderId="68" xfId="0" applyNumberFormat="1" applyFont="1" applyFill="1" applyBorder="1" applyAlignment="1">
      <alignment horizontal="right" vertical="center" indent="1"/>
    </xf>
    <xf numFmtId="0" fontId="13" fillId="0" borderId="68" xfId="0" applyFont="1" applyFill="1" applyBorder="1" applyAlignment="1">
      <alignment horizontal="right" vertical="center" indent="1"/>
    </xf>
    <xf numFmtId="3" fontId="13" fillId="0" borderId="69" xfId="0" applyNumberFormat="1" applyFont="1" applyFill="1" applyBorder="1" applyAlignment="1">
      <alignment horizontal="right" vertical="center" indent="1"/>
    </xf>
    <xf numFmtId="0" fontId="34" fillId="0" borderId="19" xfId="0" quotePrefix="1" applyFont="1" applyFill="1" applyBorder="1" applyAlignment="1">
      <alignment horizontal="left" vertical="center" indent="1"/>
    </xf>
    <xf numFmtId="3" fontId="13" fillId="0" borderId="19" xfId="0" applyNumberFormat="1" applyFont="1" applyFill="1" applyBorder="1" applyAlignment="1">
      <alignment horizontal="right" vertical="center" indent="1"/>
    </xf>
    <xf numFmtId="0" fontId="13" fillId="0" borderId="19" xfId="0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0" fontId="35" fillId="0" borderId="22" xfId="0" applyFont="1" applyFill="1" applyBorder="1" applyAlignment="1">
      <alignment horizontal="left" vertical="center" indent="1"/>
    </xf>
    <xf numFmtId="0" fontId="34" fillId="0" borderId="22" xfId="0" quotePrefix="1" applyFont="1" applyFill="1" applyBorder="1" applyAlignment="1">
      <alignment horizontal="left" vertical="center" indent="1"/>
    </xf>
    <xf numFmtId="3" fontId="13" fillId="0" borderId="22" xfId="0" applyNumberFormat="1" applyFont="1" applyFill="1" applyBorder="1" applyAlignment="1">
      <alignment horizontal="right" vertical="center" indent="1"/>
    </xf>
    <xf numFmtId="0" fontId="13" fillId="0" borderId="22" xfId="0" applyFont="1" applyFill="1" applyBorder="1" applyAlignment="1">
      <alignment horizontal="right" vertical="center" indent="1"/>
    </xf>
    <xf numFmtId="3" fontId="13" fillId="0" borderId="23" xfId="0" applyNumberFormat="1" applyFont="1" applyFill="1" applyBorder="1" applyAlignment="1">
      <alignment horizontal="right" vertical="center" indent="1"/>
    </xf>
    <xf numFmtId="0" fontId="35" fillId="0" borderId="28" xfId="0" applyFont="1" applyFill="1" applyBorder="1" applyAlignment="1">
      <alignment horizontal="left" vertical="center" indent="1"/>
    </xf>
    <xf numFmtId="0" fontId="34" fillId="0" borderId="28" xfId="0" applyFont="1" applyFill="1" applyBorder="1" applyAlignment="1">
      <alignment horizontal="left" vertical="center" indent="1"/>
    </xf>
    <xf numFmtId="3" fontId="13" fillId="0" borderId="28" xfId="0" applyNumberFormat="1" applyFont="1" applyFill="1" applyBorder="1" applyAlignment="1">
      <alignment horizontal="right" vertical="center" indent="1"/>
    </xf>
    <xf numFmtId="0" fontId="13" fillId="0" borderId="28" xfId="0" applyFont="1" applyFill="1" applyBorder="1" applyAlignment="1">
      <alignment horizontal="right" vertical="center" indent="1"/>
    </xf>
    <xf numFmtId="3" fontId="13" fillId="0" borderId="29" xfId="0" applyNumberFormat="1" applyFont="1" applyFill="1" applyBorder="1" applyAlignment="1">
      <alignment horizontal="right" vertical="center" indent="1"/>
    </xf>
    <xf numFmtId="3" fontId="13" fillId="0" borderId="37" xfId="0" applyNumberFormat="1" applyFont="1" applyFill="1" applyBorder="1" applyAlignment="1">
      <alignment horizontal="right" vertical="center" indent="1"/>
    </xf>
    <xf numFmtId="0" fontId="13" fillId="0" borderId="37" xfId="0" applyFont="1" applyFill="1" applyBorder="1" applyAlignment="1">
      <alignment horizontal="right" vertical="center" indent="1"/>
    </xf>
    <xf numFmtId="3" fontId="13" fillId="0" borderId="60" xfId="0" applyNumberFormat="1" applyFont="1" applyFill="1" applyBorder="1" applyAlignment="1">
      <alignment horizontal="right" vertical="center" indent="1"/>
    </xf>
    <xf numFmtId="0" fontId="34" fillId="0" borderId="46" xfId="0" applyFont="1" applyFill="1" applyBorder="1" applyAlignment="1">
      <alignment horizontal="left" vertical="center" indent="1"/>
    </xf>
    <xf numFmtId="0" fontId="34" fillId="0" borderId="47" xfId="0" applyFont="1" applyFill="1" applyBorder="1" applyAlignment="1">
      <alignment horizontal="left" vertical="center" indent="1"/>
    </xf>
    <xf numFmtId="3" fontId="13" fillId="0" borderId="41" xfId="0" applyNumberFormat="1" applyFont="1" applyFill="1" applyBorder="1" applyAlignment="1">
      <alignment horizontal="right" vertical="center" indent="1"/>
    </xf>
    <xf numFmtId="0" fontId="13" fillId="0" borderId="41" xfId="0" applyFont="1" applyFill="1" applyBorder="1" applyAlignment="1">
      <alignment horizontal="right" vertical="center" indent="1"/>
    </xf>
    <xf numFmtId="3" fontId="13" fillId="0" borderId="42" xfId="0" applyNumberFormat="1" applyFont="1" applyFill="1" applyBorder="1" applyAlignment="1">
      <alignment horizontal="right" vertical="center" indent="1"/>
    </xf>
    <xf numFmtId="0" fontId="35" fillId="0" borderId="62" xfId="0" applyFont="1" applyFill="1" applyBorder="1" applyAlignment="1">
      <alignment horizontal="left" vertical="center" indent="1"/>
    </xf>
    <xf numFmtId="0" fontId="34" fillId="0" borderId="62" xfId="0" applyFont="1" applyFill="1" applyBorder="1" applyAlignment="1">
      <alignment horizontal="left" vertical="center" indent="1"/>
    </xf>
    <xf numFmtId="3" fontId="13" fillId="0" borderId="62" xfId="0" applyNumberFormat="1" applyFont="1" applyFill="1" applyBorder="1" applyAlignment="1">
      <alignment horizontal="right" vertical="center" indent="1"/>
    </xf>
    <xf numFmtId="0" fontId="13" fillId="0" borderId="62" xfId="0" applyFont="1" applyFill="1" applyBorder="1" applyAlignment="1">
      <alignment horizontal="right" vertical="center" indent="1"/>
    </xf>
    <xf numFmtId="3" fontId="13" fillId="0" borderId="63" xfId="0" applyNumberFormat="1" applyFont="1" applyFill="1" applyBorder="1" applyAlignment="1">
      <alignment horizontal="right" vertical="center" indent="1"/>
    </xf>
    <xf numFmtId="3" fontId="13" fillId="0" borderId="35" xfId="0" quotePrefix="1" applyNumberFormat="1" applyFont="1" applyFill="1" applyBorder="1" applyAlignment="1">
      <alignment horizontal="right" vertical="center" indent="1"/>
    </xf>
    <xf numFmtId="3" fontId="13" fillId="0" borderId="32" xfId="0" quotePrefix="1" applyNumberFormat="1" applyFont="1" applyFill="1" applyBorder="1" applyAlignment="1">
      <alignment horizontal="right" vertical="center" indent="1"/>
    </xf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37" fillId="35" borderId="38" xfId="0" applyFont="1" applyFill="1" applyBorder="1" applyAlignment="1">
      <alignment horizontal="center" vertical="center"/>
    </xf>
    <xf numFmtId="0" fontId="37" fillId="35" borderId="39" xfId="0" applyFont="1" applyFill="1" applyBorder="1" applyAlignment="1">
      <alignment horizontal="center" vertical="center"/>
    </xf>
    <xf numFmtId="0" fontId="35" fillId="0" borderId="70" xfId="0" applyFont="1" applyFill="1" applyBorder="1" applyAlignment="1">
      <alignment horizontal="left" vertical="center" indent="1"/>
    </xf>
    <xf numFmtId="0" fontId="34" fillId="0" borderId="71" xfId="0" applyFont="1" applyFill="1" applyBorder="1" applyAlignment="1">
      <alignment horizontal="left" vertical="center" indent="1"/>
    </xf>
    <xf numFmtId="0" fontId="35" fillId="0" borderId="72" xfId="0" applyFont="1" applyFill="1" applyBorder="1" applyAlignment="1">
      <alignment horizontal="left" vertical="center" indent="1"/>
    </xf>
    <xf numFmtId="0" fontId="34" fillId="0" borderId="72" xfId="0" applyFont="1" applyFill="1" applyBorder="1" applyAlignment="1">
      <alignment horizontal="left" vertical="center" indent="1"/>
    </xf>
    <xf numFmtId="0" fontId="35" fillId="0" borderId="73" xfId="0" applyFont="1" applyFill="1" applyBorder="1" applyAlignment="1">
      <alignment horizontal="left" vertical="center" indent="1"/>
    </xf>
    <xf numFmtId="0" fontId="34" fillId="0" borderId="73" xfId="0" applyFont="1" applyFill="1" applyBorder="1" applyAlignment="1">
      <alignment horizontal="left" vertical="center" indent="1"/>
    </xf>
    <xf numFmtId="0" fontId="34" fillId="0" borderId="74" xfId="0" applyFont="1" applyFill="1" applyBorder="1" applyAlignment="1">
      <alignment horizontal="left" vertical="center" indent="1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7" ht="18" customHeight="1" thickBot="1" x14ac:dyDescent="0.3">
      <c r="A1" s="133" t="s">
        <v>15</v>
      </c>
      <c r="B1" s="134"/>
      <c r="C1" s="134"/>
      <c r="D1" s="134"/>
      <c r="E1" s="134"/>
      <c r="F1" s="51">
        <v>42766</v>
      </c>
    </row>
    <row r="2" spans="1:7" s="6" customFormat="1" ht="17.45" customHeight="1" x14ac:dyDescent="0.25">
      <c r="A2" s="12" t="s">
        <v>56</v>
      </c>
      <c r="B2" s="12" t="s">
        <v>10</v>
      </c>
      <c r="C2" s="13" t="s">
        <v>11</v>
      </c>
      <c r="D2" s="14" t="s">
        <v>13</v>
      </c>
      <c r="E2" s="13" t="s">
        <v>78</v>
      </c>
      <c r="F2" s="15" t="s">
        <v>57</v>
      </c>
    </row>
    <row r="3" spans="1:7" s="2" customFormat="1" ht="12.2" customHeight="1" x14ac:dyDescent="0.25">
      <c r="A3" s="80">
        <v>1</v>
      </c>
      <c r="B3" s="92" t="s">
        <v>23</v>
      </c>
      <c r="C3" s="93" t="s">
        <v>54</v>
      </c>
      <c r="D3" s="94">
        <v>4783809.4615435852</v>
      </c>
      <c r="E3" s="95">
        <v>481</v>
      </c>
      <c r="F3" s="96">
        <v>107317</v>
      </c>
      <c r="G3" s="86"/>
    </row>
    <row r="4" spans="1:7" s="2" customFormat="1" ht="12.2" customHeight="1" thickBot="1" x14ac:dyDescent="0.3">
      <c r="A4" s="81">
        <v>2</v>
      </c>
      <c r="B4" s="97" t="s">
        <v>0</v>
      </c>
      <c r="C4" s="98" t="s">
        <v>109</v>
      </c>
      <c r="D4" s="99">
        <v>3244938</v>
      </c>
      <c r="E4" s="100">
        <v>346</v>
      </c>
      <c r="F4" s="101">
        <v>45493</v>
      </c>
      <c r="G4" s="86"/>
    </row>
    <row r="5" spans="1:7" s="2" customFormat="1" ht="12.2" customHeight="1" x14ac:dyDescent="0.25">
      <c r="A5" s="27">
        <v>3</v>
      </c>
      <c r="B5" s="35" t="s">
        <v>16</v>
      </c>
      <c r="C5" s="87"/>
      <c r="D5" s="16">
        <f>SUM(D6:D7)</f>
        <v>3238143.2416900005</v>
      </c>
      <c r="E5" s="16">
        <f>SUM(E6:E7)</f>
        <v>151</v>
      </c>
      <c r="F5" s="17">
        <f>SUM(F6:F7)</f>
        <v>28773</v>
      </c>
      <c r="G5" s="86"/>
    </row>
    <row r="6" spans="1:7" s="1" customFormat="1" ht="12.2" customHeight="1" x14ac:dyDescent="0.25">
      <c r="A6" s="28"/>
      <c r="B6" s="33"/>
      <c r="C6" s="102" t="s">
        <v>110</v>
      </c>
      <c r="D6" s="103">
        <v>3139081.2416900005</v>
      </c>
      <c r="E6" s="104">
        <v>139</v>
      </c>
      <c r="F6" s="105">
        <v>26197</v>
      </c>
      <c r="G6" s="86"/>
    </row>
    <row r="7" spans="1:7" s="2" customFormat="1" ht="12.2" customHeight="1" thickBot="1" x14ac:dyDescent="0.3">
      <c r="A7" s="29"/>
      <c r="B7" s="106"/>
      <c r="C7" s="107" t="s">
        <v>46</v>
      </c>
      <c r="D7" s="108">
        <v>99062</v>
      </c>
      <c r="E7" s="109">
        <v>12</v>
      </c>
      <c r="F7" s="110">
        <v>2576</v>
      </c>
      <c r="G7" s="86"/>
    </row>
    <row r="8" spans="1:7" s="2" customFormat="1" ht="12.2" customHeight="1" thickBot="1" x14ac:dyDescent="0.3">
      <c r="A8" s="27">
        <v>4</v>
      </c>
      <c r="B8" s="36" t="s">
        <v>1</v>
      </c>
      <c r="C8" s="87" t="s">
        <v>51</v>
      </c>
      <c r="D8" s="88">
        <v>2787129</v>
      </c>
      <c r="E8" s="89">
        <v>435</v>
      </c>
      <c r="F8" s="90">
        <v>46617</v>
      </c>
      <c r="G8" s="86"/>
    </row>
    <row r="9" spans="1:7" s="2" customFormat="1" ht="12.2" customHeight="1" x14ac:dyDescent="0.25">
      <c r="A9" s="27">
        <v>5</v>
      </c>
      <c r="B9" s="35" t="s">
        <v>2</v>
      </c>
      <c r="C9" s="36"/>
      <c r="D9" s="16">
        <f>SUM(D10:D11)</f>
        <v>2031313</v>
      </c>
      <c r="E9" s="37">
        <f>SUM(E10:E11)</f>
        <v>192</v>
      </c>
      <c r="F9" s="17">
        <f>SUM(F10:F11)</f>
        <v>25410</v>
      </c>
      <c r="G9" s="86"/>
    </row>
    <row r="10" spans="1:7" s="2" customFormat="1" ht="12.2" customHeight="1" x14ac:dyDescent="0.25">
      <c r="A10" s="28"/>
      <c r="B10" s="33"/>
      <c r="C10" s="91" t="s">
        <v>40</v>
      </c>
      <c r="D10" s="103">
        <v>2015859</v>
      </c>
      <c r="E10" s="104">
        <v>191</v>
      </c>
      <c r="F10" s="105">
        <v>24393</v>
      </c>
      <c r="G10" s="86"/>
    </row>
    <row r="11" spans="1:7" s="2" customFormat="1" ht="12.2" customHeight="1" thickBot="1" x14ac:dyDescent="0.3">
      <c r="A11" s="30"/>
      <c r="B11" s="38"/>
      <c r="C11" s="39" t="s">
        <v>131</v>
      </c>
      <c r="D11" s="40">
        <v>15454</v>
      </c>
      <c r="E11" s="41">
        <v>1</v>
      </c>
      <c r="F11" s="42">
        <v>1017</v>
      </c>
      <c r="G11" s="86"/>
    </row>
    <row r="12" spans="1:7" s="2" customFormat="1" ht="12.2" customHeight="1" x14ac:dyDescent="0.25">
      <c r="A12" s="31">
        <v>6</v>
      </c>
      <c r="B12" s="111" t="s">
        <v>93</v>
      </c>
      <c r="C12" s="112" t="s">
        <v>108</v>
      </c>
      <c r="D12" s="113">
        <v>1813918</v>
      </c>
      <c r="E12" s="114">
        <v>229</v>
      </c>
      <c r="F12" s="115">
        <v>25283</v>
      </c>
      <c r="G12" s="86"/>
    </row>
    <row r="13" spans="1:7" s="2" customFormat="1" ht="12.2" customHeight="1" x14ac:dyDescent="0.25">
      <c r="A13" s="32">
        <v>7</v>
      </c>
      <c r="B13" s="34" t="s">
        <v>5</v>
      </c>
      <c r="C13" s="25" t="s">
        <v>58</v>
      </c>
      <c r="D13" s="18">
        <v>1614430</v>
      </c>
      <c r="E13" s="19">
        <v>165</v>
      </c>
      <c r="F13" s="20">
        <v>31191</v>
      </c>
      <c r="G13" s="86"/>
    </row>
    <row r="14" spans="1:7" s="2" customFormat="1" ht="12.2" customHeight="1" x14ac:dyDescent="0.25">
      <c r="A14" s="32">
        <v>8</v>
      </c>
      <c r="B14" s="34" t="s">
        <v>12</v>
      </c>
      <c r="C14" s="25" t="s">
        <v>42</v>
      </c>
      <c r="D14" s="18">
        <v>1595647.5199004763</v>
      </c>
      <c r="E14" s="19">
        <v>187</v>
      </c>
      <c r="F14" s="20">
        <v>24044</v>
      </c>
      <c r="G14" s="86"/>
    </row>
    <row r="15" spans="1:7" s="2" customFormat="1" ht="12.2" customHeight="1" x14ac:dyDescent="0.25">
      <c r="A15" s="32">
        <v>9</v>
      </c>
      <c r="B15" s="34" t="s">
        <v>4</v>
      </c>
      <c r="C15" s="25" t="s">
        <v>49</v>
      </c>
      <c r="D15" s="18">
        <v>1030457</v>
      </c>
      <c r="E15" s="19">
        <v>15</v>
      </c>
      <c r="F15" s="20">
        <v>1797</v>
      </c>
      <c r="G15" s="86"/>
    </row>
    <row r="16" spans="1:7" s="2" customFormat="1" ht="12.2" customHeight="1" x14ac:dyDescent="0.25">
      <c r="A16" s="32">
        <v>10</v>
      </c>
      <c r="B16" s="34" t="s">
        <v>105</v>
      </c>
      <c r="C16" s="25" t="s">
        <v>129</v>
      </c>
      <c r="D16" s="18">
        <v>925026.12027081894</v>
      </c>
      <c r="E16" s="19">
        <v>7</v>
      </c>
      <c r="F16" s="20">
        <v>774</v>
      </c>
      <c r="G16" s="86"/>
    </row>
    <row r="17" spans="1:7" s="2" customFormat="1" ht="12.2" customHeight="1" x14ac:dyDescent="0.25">
      <c r="A17" s="32">
        <v>11</v>
      </c>
      <c r="B17" s="34" t="s">
        <v>6</v>
      </c>
      <c r="C17" s="25" t="s">
        <v>31</v>
      </c>
      <c r="D17" s="18">
        <v>841881.94000000006</v>
      </c>
      <c r="E17" s="19">
        <v>83</v>
      </c>
      <c r="F17" s="20">
        <v>10585</v>
      </c>
      <c r="G17" s="86"/>
    </row>
    <row r="18" spans="1:7" s="2" customFormat="1" ht="12.2" customHeight="1" x14ac:dyDescent="0.25">
      <c r="A18" s="32">
        <v>12</v>
      </c>
      <c r="B18" s="34" t="s">
        <v>3</v>
      </c>
      <c r="C18" s="25" t="s">
        <v>124</v>
      </c>
      <c r="D18" s="18">
        <v>614196</v>
      </c>
      <c r="E18" s="19">
        <v>66</v>
      </c>
      <c r="F18" s="20">
        <v>7535</v>
      </c>
      <c r="G18" s="86"/>
    </row>
    <row r="19" spans="1:7" s="2" customFormat="1" ht="12.2" customHeight="1" x14ac:dyDescent="0.25">
      <c r="A19" s="32">
        <v>13</v>
      </c>
      <c r="B19" s="34" t="s">
        <v>103</v>
      </c>
      <c r="C19" s="25" t="s">
        <v>80</v>
      </c>
      <c r="D19" s="18">
        <v>603710</v>
      </c>
      <c r="E19" s="19">
        <v>64</v>
      </c>
      <c r="F19" s="20">
        <v>9204</v>
      </c>
      <c r="G19" s="86"/>
    </row>
    <row r="20" spans="1:7" s="2" customFormat="1" ht="12.2" customHeight="1" thickBot="1" x14ac:dyDescent="0.3">
      <c r="A20" s="78">
        <v>14</v>
      </c>
      <c r="B20" s="82" t="s">
        <v>81</v>
      </c>
      <c r="C20" s="83" t="s">
        <v>111</v>
      </c>
      <c r="D20" s="116">
        <v>577705</v>
      </c>
      <c r="E20" s="117">
        <v>68</v>
      </c>
      <c r="F20" s="118">
        <v>10910</v>
      </c>
      <c r="G20" s="86"/>
    </row>
    <row r="21" spans="1:7" s="2" customFormat="1" ht="12.2" customHeight="1" x14ac:dyDescent="0.25">
      <c r="A21" s="27">
        <v>15</v>
      </c>
      <c r="B21" s="35" t="s">
        <v>94</v>
      </c>
      <c r="C21" s="36"/>
      <c r="D21" s="16">
        <f>+D22+D23</f>
        <v>563948.47661109001</v>
      </c>
      <c r="E21" s="37">
        <f t="shared" ref="E21:F21" si="0">+E22+E23</f>
        <v>38</v>
      </c>
      <c r="F21" s="17">
        <f t="shared" si="0"/>
        <v>9817</v>
      </c>
      <c r="G21" s="86"/>
    </row>
    <row r="22" spans="1:7" s="2" customFormat="1" ht="12.2" customHeight="1" x14ac:dyDescent="0.25">
      <c r="A22" s="28"/>
      <c r="B22" s="33"/>
      <c r="C22" s="91" t="s">
        <v>45</v>
      </c>
      <c r="D22" s="103">
        <v>439349</v>
      </c>
      <c r="E22" s="104">
        <v>37</v>
      </c>
      <c r="F22" s="105">
        <v>9717</v>
      </c>
      <c r="G22" s="86"/>
    </row>
    <row r="23" spans="1:7" s="2" customFormat="1" ht="12.2" customHeight="1" thickBot="1" x14ac:dyDescent="0.3">
      <c r="A23" s="30"/>
      <c r="B23" s="38"/>
      <c r="C23" s="39" t="s">
        <v>95</v>
      </c>
      <c r="D23" s="40">
        <v>124599.47661109001</v>
      </c>
      <c r="E23" s="41">
        <v>1</v>
      </c>
      <c r="F23" s="42">
        <v>100</v>
      </c>
      <c r="G23" s="86"/>
    </row>
    <row r="24" spans="1:7" s="2" customFormat="1" ht="12.2" customHeight="1" x14ac:dyDescent="0.25">
      <c r="A24" s="32">
        <v>16</v>
      </c>
      <c r="B24" s="34" t="s">
        <v>43</v>
      </c>
      <c r="C24" s="26" t="s">
        <v>60</v>
      </c>
      <c r="D24" s="21">
        <v>500304.84294502204</v>
      </c>
      <c r="E24" s="19">
        <v>73</v>
      </c>
      <c r="F24" s="20">
        <v>8516</v>
      </c>
      <c r="G24" s="86"/>
    </row>
    <row r="25" spans="1:7" s="2" customFormat="1" ht="12.2" customHeight="1" x14ac:dyDescent="0.25">
      <c r="A25" s="32">
        <v>17</v>
      </c>
      <c r="B25" s="34" t="s">
        <v>106</v>
      </c>
      <c r="C25" s="25" t="s">
        <v>107</v>
      </c>
      <c r="D25" s="18">
        <v>409373</v>
      </c>
      <c r="E25" s="19">
        <v>45</v>
      </c>
      <c r="F25" s="20">
        <v>4915</v>
      </c>
      <c r="G25" s="86"/>
    </row>
    <row r="26" spans="1:7" s="2" customFormat="1" ht="12.2" customHeight="1" x14ac:dyDescent="0.25">
      <c r="A26" s="32">
        <v>18</v>
      </c>
      <c r="B26" s="34" t="s">
        <v>19</v>
      </c>
      <c r="C26" s="25" t="s">
        <v>39</v>
      </c>
      <c r="D26" s="18">
        <v>381658</v>
      </c>
      <c r="E26" s="19">
        <v>32</v>
      </c>
      <c r="F26" s="20">
        <v>4353</v>
      </c>
      <c r="G26" s="86"/>
    </row>
    <row r="27" spans="1:7" s="2" customFormat="1" ht="12.2" customHeight="1" x14ac:dyDescent="0.25">
      <c r="A27" s="32">
        <v>19</v>
      </c>
      <c r="B27" s="34" t="s">
        <v>98</v>
      </c>
      <c r="C27" s="25" t="s">
        <v>99</v>
      </c>
      <c r="D27" s="18">
        <v>341830.49242928397</v>
      </c>
      <c r="E27" s="19">
        <v>1</v>
      </c>
      <c r="F27" s="20">
        <v>199</v>
      </c>
      <c r="G27" s="86"/>
    </row>
    <row r="28" spans="1:7" s="2" customFormat="1" ht="12.2" customHeight="1" x14ac:dyDescent="0.25">
      <c r="A28" s="32">
        <v>20</v>
      </c>
      <c r="B28" s="34" t="s">
        <v>36</v>
      </c>
      <c r="C28" s="25" t="s">
        <v>47</v>
      </c>
      <c r="D28" s="18">
        <v>328159.88</v>
      </c>
      <c r="E28" s="19">
        <v>31</v>
      </c>
      <c r="F28" s="20">
        <v>3991</v>
      </c>
      <c r="G28" s="86"/>
    </row>
    <row r="29" spans="1:7" s="2" customFormat="1" ht="12.2" customHeight="1" x14ac:dyDescent="0.25">
      <c r="A29" s="32">
        <v>21</v>
      </c>
      <c r="B29" s="34" t="s">
        <v>50</v>
      </c>
      <c r="C29" s="25" t="s">
        <v>53</v>
      </c>
      <c r="D29" s="18">
        <v>305377.86968749808</v>
      </c>
      <c r="E29" s="19">
        <v>23</v>
      </c>
      <c r="F29" s="20">
        <v>2548</v>
      </c>
      <c r="G29" s="86"/>
    </row>
    <row r="30" spans="1:7" s="2" customFormat="1" ht="12.2" customHeight="1" x14ac:dyDescent="0.25">
      <c r="A30" s="32">
        <v>22</v>
      </c>
      <c r="B30" s="34" t="s">
        <v>128</v>
      </c>
      <c r="C30" s="25" t="s">
        <v>62</v>
      </c>
      <c r="D30" s="18">
        <v>292224.17412161204</v>
      </c>
      <c r="E30" s="19">
        <v>40</v>
      </c>
      <c r="F30" s="20">
        <v>4602</v>
      </c>
      <c r="G30" s="86"/>
    </row>
    <row r="31" spans="1:7" s="2" customFormat="1" ht="12.2" customHeight="1" x14ac:dyDescent="0.25">
      <c r="A31" s="32">
        <v>23</v>
      </c>
      <c r="B31" s="34" t="s">
        <v>35</v>
      </c>
      <c r="C31" s="25" t="s">
        <v>59</v>
      </c>
      <c r="D31" s="18">
        <v>285867.31879092992</v>
      </c>
      <c r="E31" s="19">
        <v>46</v>
      </c>
      <c r="F31" s="20">
        <v>5662</v>
      </c>
      <c r="G31" s="86"/>
    </row>
    <row r="32" spans="1:7" s="2" customFormat="1" ht="12.2" customHeight="1" x14ac:dyDescent="0.25">
      <c r="A32" s="32">
        <v>24</v>
      </c>
      <c r="B32" s="34" t="s">
        <v>91</v>
      </c>
      <c r="C32" s="25" t="s">
        <v>90</v>
      </c>
      <c r="D32" s="18">
        <v>255038</v>
      </c>
      <c r="E32" s="19">
        <v>41</v>
      </c>
      <c r="F32" s="20">
        <v>4736</v>
      </c>
      <c r="G32" s="86"/>
    </row>
    <row r="33" spans="1:7" s="2" customFormat="1" ht="12.2" customHeight="1" x14ac:dyDescent="0.25">
      <c r="A33" s="32">
        <v>25</v>
      </c>
      <c r="B33" s="34" t="s">
        <v>30</v>
      </c>
      <c r="C33" s="25" t="s">
        <v>44</v>
      </c>
      <c r="D33" s="18">
        <v>225667</v>
      </c>
      <c r="E33" s="19">
        <v>39</v>
      </c>
      <c r="F33" s="20">
        <v>4786</v>
      </c>
      <c r="G33" s="86"/>
    </row>
    <row r="34" spans="1:7" s="2" customFormat="1" ht="12.2" customHeight="1" thickBot="1" x14ac:dyDescent="0.3">
      <c r="A34" s="48">
        <v>26</v>
      </c>
      <c r="B34" s="84" t="s">
        <v>7</v>
      </c>
      <c r="C34" s="85" t="s">
        <v>55</v>
      </c>
      <c r="D34" s="53">
        <v>212523</v>
      </c>
      <c r="E34" s="54">
        <v>21</v>
      </c>
      <c r="F34" s="55">
        <v>2513</v>
      </c>
      <c r="G34" s="86"/>
    </row>
    <row r="35" spans="1:7" s="2" customFormat="1" ht="12.2" customHeight="1" x14ac:dyDescent="0.25">
      <c r="A35" s="49">
        <v>27</v>
      </c>
      <c r="B35" s="43" t="s">
        <v>100</v>
      </c>
      <c r="C35" s="44" t="s">
        <v>121</v>
      </c>
      <c r="D35" s="129">
        <v>178599.51098493001</v>
      </c>
      <c r="E35" s="46">
        <v>7</v>
      </c>
      <c r="F35" s="47">
        <v>828</v>
      </c>
      <c r="G35" s="86"/>
    </row>
    <row r="36" spans="1:7" s="2" customFormat="1" ht="12.2" customHeight="1" x14ac:dyDescent="0.25">
      <c r="A36" s="32">
        <v>28</v>
      </c>
      <c r="B36" s="34" t="s">
        <v>33</v>
      </c>
      <c r="C36" s="25" t="s">
        <v>33</v>
      </c>
      <c r="D36" s="18">
        <v>174930.46777628601</v>
      </c>
      <c r="E36" s="19">
        <v>15</v>
      </c>
      <c r="F36" s="130">
        <v>1827</v>
      </c>
      <c r="G36" s="86"/>
    </row>
    <row r="37" spans="1:7" s="2" customFormat="1" ht="12.2" customHeight="1" x14ac:dyDescent="0.25">
      <c r="A37" s="32">
        <v>29</v>
      </c>
      <c r="B37" s="34" t="s">
        <v>28</v>
      </c>
      <c r="C37" s="25" t="s">
        <v>61</v>
      </c>
      <c r="D37" s="18">
        <v>173656.25397185798</v>
      </c>
      <c r="E37" s="19">
        <v>17</v>
      </c>
      <c r="F37" s="20">
        <v>1877</v>
      </c>
      <c r="G37" s="86"/>
    </row>
    <row r="38" spans="1:7" s="2" customFormat="1" ht="12.2" customHeight="1" x14ac:dyDescent="0.25">
      <c r="A38" s="32">
        <v>30</v>
      </c>
      <c r="B38" s="135" t="s">
        <v>73</v>
      </c>
      <c r="C38" s="136"/>
      <c r="D38" s="18">
        <v>170839.22276595997</v>
      </c>
      <c r="E38" s="19">
        <v>1</v>
      </c>
      <c r="F38" s="20">
        <v>142</v>
      </c>
      <c r="G38" s="86"/>
    </row>
    <row r="39" spans="1:7" s="2" customFormat="1" ht="12.2" customHeight="1" x14ac:dyDescent="0.25">
      <c r="A39" s="32">
        <v>31</v>
      </c>
      <c r="B39" s="34" t="s">
        <v>48</v>
      </c>
      <c r="C39" s="25" t="s">
        <v>48</v>
      </c>
      <c r="D39" s="18">
        <v>169978.24048228998</v>
      </c>
      <c r="E39" s="19">
        <v>12</v>
      </c>
      <c r="F39" s="20">
        <v>2581</v>
      </c>
      <c r="G39" s="86"/>
    </row>
    <row r="40" spans="1:7" s="2" customFormat="1" ht="12.2" customHeight="1" x14ac:dyDescent="0.25">
      <c r="A40" s="32">
        <v>32</v>
      </c>
      <c r="B40" s="34" t="s">
        <v>41</v>
      </c>
      <c r="C40" s="25" t="s">
        <v>112</v>
      </c>
      <c r="D40" s="18">
        <v>168358.12380253998</v>
      </c>
      <c r="E40" s="19">
        <v>26</v>
      </c>
      <c r="F40" s="20">
        <v>3275</v>
      </c>
      <c r="G40" s="86"/>
    </row>
    <row r="41" spans="1:7" s="2" customFormat="1" ht="12.2" customHeight="1" x14ac:dyDescent="0.25">
      <c r="A41" s="32">
        <v>33</v>
      </c>
      <c r="B41" s="34" t="s">
        <v>88</v>
      </c>
      <c r="C41" s="25" t="s">
        <v>32</v>
      </c>
      <c r="D41" s="18">
        <v>149817.81340000001</v>
      </c>
      <c r="E41" s="19">
        <v>18</v>
      </c>
      <c r="F41" s="20">
        <v>2349</v>
      </c>
      <c r="G41" s="86"/>
    </row>
    <row r="42" spans="1:7" s="2" customFormat="1" ht="12.2" customHeight="1" x14ac:dyDescent="0.25">
      <c r="A42" s="32">
        <v>34</v>
      </c>
      <c r="B42" s="34" t="s">
        <v>17</v>
      </c>
      <c r="C42" s="25" t="s">
        <v>17</v>
      </c>
      <c r="D42" s="18">
        <v>142002.04152365998</v>
      </c>
      <c r="E42" s="19">
        <v>1</v>
      </c>
      <c r="F42" s="20">
        <v>564</v>
      </c>
      <c r="G42" s="86"/>
    </row>
    <row r="43" spans="1:7" s="2" customFormat="1" ht="12.2" customHeight="1" x14ac:dyDescent="0.25">
      <c r="A43" s="56">
        <v>35</v>
      </c>
      <c r="B43" s="50" t="s">
        <v>27</v>
      </c>
      <c r="C43" s="52" t="s">
        <v>76</v>
      </c>
      <c r="D43" s="57">
        <v>140477.44515394501</v>
      </c>
      <c r="E43" s="58">
        <v>7</v>
      </c>
      <c r="F43" s="59">
        <v>796</v>
      </c>
      <c r="G43" s="86"/>
    </row>
    <row r="44" spans="1:7" s="2" customFormat="1" ht="12.2" customHeight="1" x14ac:dyDescent="0.25">
      <c r="A44" s="32">
        <f>+A43+1</f>
        <v>36</v>
      </c>
      <c r="B44" s="34" t="s">
        <v>14</v>
      </c>
      <c r="C44" s="25" t="s">
        <v>63</v>
      </c>
      <c r="D44" s="22">
        <v>112009.37042522799</v>
      </c>
      <c r="E44" s="19">
        <v>3</v>
      </c>
      <c r="F44" s="20">
        <v>892</v>
      </c>
      <c r="G44" s="86"/>
    </row>
    <row r="45" spans="1:7" s="2" customFormat="1" ht="12.2" customHeight="1" x14ac:dyDescent="0.25">
      <c r="A45" s="32">
        <f t="shared" ref="A45:A80" si="1">+A44+1</f>
        <v>37</v>
      </c>
      <c r="B45" s="34" t="s">
        <v>37</v>
      </c>
      <c r="C45" s="25" t="s">
        <v>38</v>
      </c>
      <c r="D45" s="18">
        <v>91561.393759999992</v>
      </c>
      <c r="E45" s="19">
        <v>13</v>
      </c>
      <c r="F45" s="20">
        <v>1970</v>
      </c>
      <c r="G45" s="86"/>
    </row>
    <row r="46" spans="1:7" s="2" customFormat="1" ht="12.2" customHeight="1" x14ac:dyDescent="0.25">
      <c r="A46" s="56">
        <f t="shared" si="1"/>
        <v>38</v>
      </c>
      <c r="B46" s="50" t="s">
        <v>123</v>
      </c>
      <c r="C46" s="52" t="s">
        <v>122</v>
      </c>
      <c r="D46" s="57">
        <v>91448.774874743016</v>
      </c>
      <c r="E46" s="58">
        <v>7</v>
      </c>
      <c r="F46" s="59">
        <v>1618</v>
      </c>
      <c r="G46" s="86"/>
    </row>
    <row r="47" spans="1:7" s="2" customFormat="1" ht="12.2" customHeight="1" x14ac:dyDescent="0.25">
      <c r="A47" s="74">
        <f t="shared" si="1"/>
        <v>39</v>
      </c>
      <c r="B47" s="135" t="s">
        <v>74</v>
      </c>
      <c r="C47" s="136"/>
      <c r="D47" s="75">
        <v>88548.055931499999</v>
      </c>
      <c r="E47" s="76">
        <v>1</v>
      </c>
      <c r="F47" s="77">
        <v>120</v>
      </c>
      <c r="G47" s="86"/>
    </row>
    <row r="48" spans="1:7" s="2" customFormat="1" ht="12.2" customHeight="1" x14ac:dyDescent="0.25">
      <c r="A48" s="32">
        <f t="shared" si="1"/>
        <v>40</v>
      </c>
      <c r="B48" s="34" t="s">
        <v>20</v>
      </c>
      <c r="C48" s="25" t="s">
        <v>20</v>
      </c>
      <c r="D48" s="18">
        <v>73011</v>
      </c>
      <c r="E48" s="19">
        <v>13</v>
      </c>
      <c r="F48" s="20">
        <v>2248</v>
      </c>
      <c r="G48" s="86"/>
    </row>
    <row r="49" spans="1:7" s="2" customFormat="1" ht="12.2" customHeight="1" x14ac:dyDescent="0.25">
      <c r="A49" s="32">
        <f t="shared" si="1"/>
        <v>41</v>
      </c>
      <c r="B49" s="50" t="s">
        <v>18</v>
      </c>
      <c r="C49" s="119" t="s">
        <v>18</v>
      </c>
      <c r="D49" s="18">
        <v>72717.140429999999</v>
      </c>
      <c r="E49" s="19">
        <v>14</v>
      </c>
      <c r="F49" s="20">
        <v>1517</v>
      </c>
      <c r="G49" s="86"/>
    </row>
    <row r="50" spans="1:7" s="2" customFormat="1" ht="12.2" customHeight="1" x14ac:dyDescent="0.25">
      <c r="A50" s="32">
        <f t="shared" si="1"/>
        <v>42</v>
      </c>
      <c r="B50" s="82" t="s">
        <v>126</v>
      </c>
      <c r="C50" s="120" t="s">
        <v>125</v>
      </c>
      <c r="D50" s="121">
        <v>72005.665917631995</v>
      </c>
      <c r="E50" s="122">
        <v>11</v>
      </c>
      <c r="F50" s="123">
        <v>1406</v>
      </c>
      <c r="G50" s="86"/>
    </row>
    <row r="51" spans="1:7" s="2" customFormat="1" ht="12.2" customHeight="1" x14ac:dyDescent="0.25">
      <c r="A51" s="32">
        <f t="shared" si="1"/>
        <v>43</v>
      </c>
      <c r="B51" s="50" t="s">
        <v>117</v>
      </c>
      <c r="C51" s="120" t="s">
        <v>118</v>
      </c>
      <c r="D51" s="18">
        <v>64781</v>
      </c>
      <c r="E51" s="19">
        <v>2</v>
      </c>
      <c r="F51" s="20">
        <v>387</v>
      </c>
      <c r="G51" s="86"/>
    </row>
    <row r="52" spans="1:7" s="2" customFormat="1" ht="12.2" customHeight="1" x14ac:dyDescent="0.25">
      <c r="A52" s="32">
        <f t="shared" si="1"/>
        <v>44</v>
      </c>
      <c r="B52" s="50" t="s">
        <v>26</v>
      </c>
      <c r="C52" s="120" t="s">
        <v>64</v>
      </c>
      <c r="D52" s="18">
        <v>64451</v>
      </c>
      <c r="E52" s="19">
        <v>12</v>
      </c>
      <c r="F52" s="20">
        <v>1465</v>
      </c>
      <c r="G52" s="86"/>
    </row>
    <row r="53" spans="1:7" s="2" customFormat="1" ht="12.2" customHeight="1" x14ac:dyDescent="0.25">
      <c r="A53" s="32">
        <f t="shared" si="1"/>
        <v>45</v>
      </c>
      <c r="B53" s="50" t="s">
        <v>8</v>
      </c>
      <c r="C53" s="52" t="s">
        <v>66</v>
      </c>
      <c r="D53" s="18">
        <v>60879.863201688</v>
      </c>
      <c r="E53" s="19">
        <v>8</v>
      </c>
      <c r="F53" s="20">
        <v>2251</v>
      </c>
      <c r="G53" s="86"/>
    </row>
    <row r="54" spans="1:7" s="2" customFormat="1" ht="12.2" customHeight="1" x14ac:dyDescent="0.25">
      <c r="A54" s="32">
        <f t="shared" si="1"/>
        <v>46</v>
      </c>
      <c r="B54" s="34" t="s">
        <v>82</v>
      </c>
      <c r="C54" s="25" t="s">
        <v>82</v>
      </c>
      <c r="D54" s="18">
        <v>48673.540227769001</v>
      </c>
      <c r="E54" s="19">
        <v>11</v>
      </c>
      <c r="F54" s="20">
        <v>1333</v>
      </c>
      <c r="G54" s="86"/>
    </row>
    <row r="55" spans="1:7" s="2" customFormat="1" ht="12.2" customHeight="1" x14ac:dyDescent="0.25">
      <c r="A55" s="32">
        <f t="shared" si="1"/>
        <v>47</v>
      </c>
      <c r="B55" s="135" t="s">
        <v>92</v>
      </c>
      <c r="C55" s="136"/>
      <c r="D55" s="18">
        <v>47867.685571799993</v>
      </c>
      <c r="E55" s="19">
        <v>1</v>
      </c>
      <c r="F55" s="20">
        <v>148</v>
      </c>
      <c r="G55" s="86"/>
    </row>
    <row r="56" spans="1:7" s="2" customFormat="1" ht="12.2" customHeight="1" x14ac:dyDescent="0.25">
      <c r="A56" s="32">
        <f t="shared" si="1"/>
        <v>48</v>
      </c>
      <c r="B56" s="82" t="s">
        <v>25</v>
      </c>
      <c r="C56" s="83" t="s">
        <v>130</v>
      </c>
      <c r="D56" s="18">
        <v>44284</v>
      </c>
      <c r="E56" s="19">
        <v>1</v>
      </c>
      <c r="F56" s="20">
        <v>100</v>
      </c>
      <c r="G56" s="86"/>
    </row>
    <row r="57" spans="1:7" s="2" customFormat="1" ht="12.2" customHeight="1" x14ac:dyDescent="0.25">
      <c r="A57" s="32">
        <f t="shared" si="1"/>
        <v>49</v>
      </c>
      <c r="B57" s="34" t="s">
        <v>9</v>
      </c>
      <c r="C57" s="25" t="s">
        <v>52</v>
      </c>
      <c r="D57" s="18">
        <v>43750</v>
      </c>
      <c r="E57" s="19">
        <v>4</v>
      </c>
      <c r="F57" s="20">
        <v>407</v>
      </c>
      <c r="G57" s="86"/>
    </row>
    <row r="58" spans="1:7" s="2" customFormat="1" ht="12.2" customHeight="1" x14ac:dyDescent="0.25">
      <c r="A58" s="32">
        <f t="shared" si="1"/>
        <v>50</v>
      </c>
      <c r="B58" s="34" t="s">
        <v>113</v>
      </c>
      <c r="C58" s="25" t="s">
        <v>65</v>
      </c>
      <c r="D58" s="18">
        <v>37500.283609848004</v>
      </c>
      <c r="E58" s="19">
        <v>5</v>
      </c>
      <c r="F58" s="20">
        <v>481</v>
      </c>
      <c r="G58" s="86"/>
    </row>
    <row r="59" spans="1:7" s="2" customFormat="1" ht="12.2" customHeight="1" x14ac:dyDescent="0.25">
      <c r="A59" s="32">
        <f t="shared" si="1"/>
        <v>51</v>
      </c>
      <c r="B59" s="34" t="s">
        <v>34</v>
      </c>
      <c r="C59" s="25" t="s">
        <v>83</v>
      </c>
      <c r="D59" s="18">
        <v>35850</v>
      </c>
      <c r="E59" s="19">
        <v>9</v>
      </c>
      <c r="F59" s="20">
        <v>1119</v>
      </c>
      <c r="G59" s="86"/>
    </row>
    <row r="60" spans="1:7" s="2" customFormat="1" ht="12.2" customHeight="1" x14ac:dyDescent="0.25">
      <c r="A60" s="32">
        <f t="shared" si="1"/>
        <v>52</v>
      </c>
      <c r="B60" s="50" t="s">
        <v>89</v>
      </c>
      <c r="C60" s="52" t="s">
        <v>89</v>
      </c>
      <c r="D60" s="18">
        <v>31334.972676531997</v>
      </c>
      <c r="E60" s="19">
        <v>2</v>
      </c>
      <c r="F60" s="20">
        <v>243</v>
      </c>
      <c r="G60" s="86"/>
    </row>
    <row r="61" spans="1:7" s="2" customFormat="1" ht="12.2" customHeight="1" x14ac:dyDescent="0.25">
      <c r="A61" s="32">
        <f t="shared" si="1"/>
        <v>53</v>
      </c>
      <c r="B61" s="50" t="s">
        <v>29</v>
      </c>
      <c r="C61" s="52" t="s">
        <v>29</v>
      </c>
      <c r="D61" s="18">
        <v>31262.704762038</v>
      </c>
      <c r="E61" s="19">
        <v>1</v>
      </c>
      <c r="F61" s="20">
        <v>101</v>
      </c>
      <c r="G61" s="86"/>
    </row>
    <row r="62" spans="1:7" s="2" customFormat="1" ht="12.2" customHeight="1" x14ac:dyDescent="0.25">
      <c r="A62" s="32">
        <f t="shared" si="1"/>
        <v>54</v>
      </c>
      <c r="B62" s="135" t="s">
        <v>75</v>
      </c>
      <c r="C62" s="136"/>
      <c r="D62" s="18">
        <v>24184.439114789999</v>
      </c>
      <c r="E62" s="19">
        <v>1</v>
      </c>
      <c r="F62" s="20">
        <v>107</v>
      </c>
      <c r="G62" s="86"/>
    </row>
    <row r="63" spans="1:7" s="2" customFormat="1" ht="12.2" customHeight="1" x14ac:dyDescent="0.25">
      <c r="A63" s="32">
        <f t="shared" si="1"/>
        <v>55</v>
      </c>
      <c r="B63" s="137" t="s">
        <v>22</v>
      </c>
      <c r="C63" s="138" t="s">
        <v>22</v>
      </c>
      <c r="D63" s="18">
        <v>23552</v>
      </c>
      <c r="E63" s="19">
        <v>3</v>
      </c>
      <c r="F63" s="20">
        <v>647</v>
      </c>
      <c r="G63" s="86"/>
    </row>
    <row r="64" spans="1:7" s="2" customFormat="1" ht="12.2" customHeight="1" x14ac:dyDescent="0.25">
      <c r="A64" s="32">
        <f t="shared" si="1"/>
        <v>56</v>
      </c>
      <c r="B64" s="82" t="s">
        <v>120</v>
      </c>
      <c r="C64" s="83" t="s">
        <v>119</v>
      </c>
      <c r="D64" s="18">
        <v>20567</v>
      </c>
      <c r="E64" s="19">
        <v>2</v>
      </c>
      <c r="F64" s="20">
        <v>296</v>
      </c>
      <c r="G64" s="86"/>
    </row>
    <row r="65" spans="1:7" s="2" customFormat="1" ht="12.2" customHeight="1" x14ac:dyDescent="0.25">
      <c r="A65" s="32">
        <f t="shared" si="1"/>
        <v>57</v>
      </c>
      <c r="B65" s="135" t="s">
        <v>67</v>
      </c>
      <c r="C65" s="136"/>
      <c r="D65" s="18">
        <v>15906.658477968</v>
      </c>
      <c r="E65" s="19">
        <v>1</v>
      </c>
      <c r="F65" s="20">
        <v>146</v>
      </c>
      <c r="G65" s="86"/>
    </row>
    <row r="66" spans="1:7" s="2" customFormat="1" ht="12.2" customHeight="1" thickBot="1" x14ac:dyDescent="0.3">
      <c r="A66" s="48">
        <f t="shared" si="1"/>
        <v>58</v>
      </c>
      <c r="B66" s="84" t="s">
        <v>24</v>
      </c>
      <c r="C66" s="85" t="s">
        <v>68</v>
      </c>
      <c r="D66" s="53">
        <v>11557.380982704</v>
      </c>
      <c r="E66" s="54">
        <v>1</v>
      </c>
      <c r="F66" s="55">
        <v>109</v>
      </c>
      <c r="G66" s="86"/>
    </row>
    <row r="67" spans="1:7" s="2" customFormat="1" ht="12.2" customHeight="1" x14ac:dyDescent="0.25">
      <c r="A67" s="49">
        <f t="shared" si="1"/>
        <v>59</v>
      </c>
      <c r="B67" s="43" t="s">
        <v>21</v>
      </c>
      <c r="C67" s="44" t="s">
        <v>69</v>
      </c>
      <c r="D67" s="45">
        <v>9598.2233187740003</v>
      </c>
      <c r="E67" s="46">
        <v>1</v>
      </c>
      <c r="F67" s="47">
        <v>120</v>
      </c>
      <c r="G67" s="86"/>
    </row>
    <row r="68" spans="1:7" s="2" customFormat="1" ht="12.2" customHeight="1" x14ac:dyDescent="0.25">
      <c r="A68" s="79">
        <f t="shared" si="1"/>
        <v>60</v>
      </c>
      <c r="B68" s="124" t="s">
        <v>114</v>
      </c>
      <c r="C68" s="125" t="s">
        <v>114</v>
      </c>
      <c r="D68" s="126">
        <v>8259</v>
      </c>
      <c r="E68" s="127">
        <v>2</v>
      </c>
      <c r="F68" s="128">
        <v>250</v>
      </c>
      <c r="G68" s="86"/>
    </row>
    <row r="69" spans="1:7" s="2" customFormat="1" ht="12.2" customHeight="1" x14ac:dyDescent="0.25">
      <c r="A69" s="60">
        <f t="shared" si="1"/>
        <v>61</v>
      </c>
      <c r="B69" s="61" t="s">
        <v>102</v>
      </c>
      <c r="C69" s="62" t="s">
        <v>101</v>
      </c>
      <c r="D69" s="63">
        <v>7315.0566827019993</v>
      </c>
      <c r="E69" s="64">
        <v>1</v>
      </c>
      <c r="F69" s="65">
        <v>119</v>
      </c>
      <c r="G69" s="86"/>
    </row>
    <row r="70" spans="1:7" s="2" customFormat="1" ht="12.2" customHeight="1" x14ac:dyDescent="0.25">
      <c r="A70" s="60">
        <f t="shared" si="1"/>
        <v>62</v>
      </c>
      <c r="B70" s="61" t="s">
        <v>97</v>
      </c>
      <c r="C70" s="66" t="s">
        <v>97</v>
      </c>
      <c r="D70" s="63">
        <v>6955.9625302529994</v>
      </c>
      <c r="E70" s="64">
        <v>1</v>
      </c>
      <c r="F70" s="65">
        <v>106</v>
      </c>
      <c r="G70" s="86"/>
    </row>
    <row r="71" spans="1:7" s="2" customFormat="1" ht="12.2" customHeight="1" x14ac:dyDescent="0.25">
      <c r="A71" s="60">
        <f t="shared" si="1"/>
        <v>63</v>
      </c>
      <c r="B71" s="61" t="s">
        <v>127</v>
      </c>
      <c r="C71" s="62" t="s">
        <v>127</v>
      </c>
      <c r="D71" s="63">
        <v>5950</v>
      </c>
      <c r="E71" s="64">
        <v>1</v>
      </c>
      <c r="F71" s="65">
        <v>104</v>
      </c>
      <c r="G71" s="86"/>
    </row>
    <row r="72" spans="1:7" s="2" customFormat="1" ht="12.2" customHeight="1" x14ac:dyDescent="0.25">
      <c r="A72" s="60">
        <f t="shared" si="1"/>
        <v>64</v>
      </c>
      <c r="B72" s="61" t="s">
        <v>135</v>
      </c>
      <c r="C72" s="62" t="s">
        <v>134</v>
      </c>
      <c r="D72" s="63">
        <v>5429.6193626220002</v>
      </c>
      <c r="E72" s="64">
        <v>1</v>
      </c>
      <c r="F72" s="65">
        <v>106</v>
      </c>
      <c r="G72" s="86"/>
    </row>
    <row r="73" spans="1:7" s="2" customFormat="1" ht="12.2" customHeight="1" x14ac:dyDescent="0.25">
      <c r="A73" s="60">
        <f t="shared" si="1"/>
        <v>65</v>
      </c>
      <c r="B73" s="139" t="s">
        <v>84</v>
      </c>
      <c r="C73" s="140" t="s">
        <v>85</v>
      </c>
      <c r="D73" s="63">
        <v>5114.6241300000002</v>
      </c>
      <c r="E73" s="64">
        <v>1</v>
      </c>
      <c r="F73" s="65">
        <v>120</v>
      </c>
      <c r="G73" s="86"/>
    </row>
    <row r="74" spans="1:7" s="2" customFormat="1" ht="12.2" customHeight="1" x14ac:dyDescent="0.25">
      <c r="A74" s="60">
        <f t="shared" si="1"/>
        <v>66</v>
      </c>
      <c r="B74" s="135" t="s">
        <v>77</v>
      </c>
      <c r="C74" s="136"/>
      <c r="D74" s="63">
        <v>4713.7648473999998</v>
      </c>
      <c r="E74" s="64">
        <v>1</v>
      </c>
      <c r="F74" s="65">
        <v>102</v>
      </c>
      <c r="G74" s="86"/>
    </row>
    <row r="75" spans="1:7" s="2" customFormat="1" ht="12.2" customHeight="1" x14ac:dyDescent="0.25">
      <c r="A75" s="60">
        <f t="shared" si="1"/>
        <v>67</v>
      </c>
      <c r="B75" s="137" t="s">
        <v>104</v>
      </c>
      <c r="C75" s="138" t="s">
        <v>70</v>
      </c>
      <c r="D75" s="63">
        <v>4333.781935252</v>
      </c>
      <c r="E75" s="64">
        <v>1</v>
      </c>
      <c r="F75" s="67">
        <v>103</v>
      </c>
      <c r="G75" s="86"/>
    </row>
    <row r="76" spans="1:7" s="2" customFormat="1" ht="12.2" customHeight="1" x14ac:dyDescent="0.25">
      <c r="A76" s="60">
        <f t="shared" si="1"/>
        <v>68</v>
      </c>
      <c r="B76" s="61" t="s">
        <v>115</v>
      </c>
      <c r="C76" s="62" t="s">
        <v>116</v>
      </c>
      <c r="D76" s="63">
        <v>3496.481331598</v>
      </c>
      <c r="E76" s="64">
        <v>1</v>
      </c>
      <c r="F76" s="65">
        <v>113</v>
      </c>
      <c r="G76" s="86"/>
    </row>
    <row r="77" spans="1:7" s="2" customFormat="1" ht="12.2" customHeight="1" x14ac:dyDescent="0.25">
      <c r="A77" s="60">
        <f t="shared" si="1"/>
        <v>69</v>
      </c>
      <c r="B77" s="139" t="s">
        <v>132</v>
      </c>
      <c r="C77" s="140" t="s">
        <v>132</v>
      </c>
      <c r="D77" s="63">
        <v>3261.443552064</v>
      </c>
      <c r="E77" s="64">
        <v>1</v>
      </c>
      <c r="F77" s="65">
        <v>108</v>
      </c>
      <c r="G77" s="86"/>
    </row>
    <row r="78" spans="1:7" s="2" customFormat="1" ht="12.2" customHeight="1" x14ac:dyDescent="0.25">
      <c r="A78" s="60">
        <f t="shared" si="1"/>
        <v>70</v>
      </c>
      <c r="B78" s="135" t="s">
        <v>71</v>
      </c>
      <c r="C78" s="136"/>
      <c r="D78" s="63">
        <v>3147.8577599999999</v>
      </c>
      <c r="E78" s="64">
        <v>1</v>
      </c>
      <c r="F78" s="65">
        <v>147</v>
      </c>
      <c r="G78" s="86"/>
    </row>
    <row r="79" spans="1:7" s="2" customFormat="1" ht="12.2" customHeight="1" x14ac:dyDescent="0.25">
      <c r="A79" s="60">
        <f t="shared" si="1"/>
        <v>71</v>
      </c>
      <c r="B79" s="137" t="s">
        <v>72</v>
      </c>
      <c r="C79" s="141"/>
      <c r="D79" s="63">
        <v>2234.2732670999999</v>
      </c>
      <c r="E79" s="64">
        <v>1</v>
      </c>
      <c r="F79" s="65">
        <v>103</v>
      </c>
      <c r="G79" s="86"/>
    </row>
    <row r="80" spans="1:7" s="2" customFormat="1" ht="12.2" customHeight="1" x14ac:dyDescent="0.25">
      <c r="A80" s="68">
        <f t="shared" si="1"/>
        <v>72</v>
      </c>
      <c r="B80" s="69" t="s">
        <v>96</v>
      </c>
      <c r="C80" s="70" t="s">
        <v>96</v>
      </c>
      <c r="D80" s="71">
        <v>2196.2950845340001</v>
      </c>
      <c r="E80" s="72">
        <v>1</v>
      </c>
      <c r="F80" s="73">
        <v>103</v>
      </c>
      <c r="G80" s="86"/>
    </row>
    <row r="81" spans="1:7" s="2" customFormat="1" ht="12.2" customHeight="1" x14ac:dyDescent="0.25">
      <c r="A81" s="11"/>
      <c r="B81" s="131" t="s">
        <v>79</v>
      </c>
      <c r="C81" s="132"/>
      <c r="D81" s="23">
        <f>SUM(D3:D80)-D5-D9-D21</f>
        <v>32552645.771618303</v>
      </c>
      <c r="E81" s="23">
        <f>SUM(E3:E80)-E5-E9-E21</f>
        <v>3164</v>
      </c>
      <c r="F81" s="24">
        <f>SUM(F3:F80)-F5-F9-F21</f>
        <v>466625</v>
      </c>
      <c r="G81" s="86"/>
    </row>
    <row r="82" spans="1:7" s="2" customFormat="1" ht="12.2" customHeight="1" x14ac:dyDescent="0.25">
      <c r="A82" s="9" t="s">
        <v>86</v>
      </c>
      <c r="B82" s="1"/>
      <c r="C82" s="3"/>
      <c r="D82" s="3"/>
      <c r="E82" s="3"/>
      <c r="F82" s="3"/>
      <c r="G82" s="86"/>
    </row>
    <row r="83" spans="1:7" s="1" customFormat="1" x14ac:dyDescent="0.25">
      <c r="A83" s="9" t="s">
        <v>87</v>
      </c>
      <c r="B83" s="9"/>
      <c r="C83" s="3"/>
      <c r="D83" s="10"/>
      <c r="E83" s="10"/>
      <c r="F83" s="3"/>
      <c r="G83" s="86"/>
    </row>
    <row r="84" spans="1:7" s="1" customFormat="1" x14ac:dyDescent="0.25">
      <c r="A84" s="9" t="s">
        <v>133</v>
      </c>
      <c r="B84" s="9"/>
      <c r="C84" s="3"/>
      <c r="D84" s="3"/>
      <c r="E84" s="3"/>
      <c r="F84" s="3"/>
      <c r="G84" s="86"/>
    </row>
    <row r="85" spans="1:7" s="1" customFormat="1" ht="11.25" customHeight="1" x14ac:dyDescent="0.25">
      <c r="A85" s="4"/>
      <c r="B85" s="4"/>
      <c r="C85" s="8"/>
      <c r="D85" s="8"/>
      <c r="E85" s="8"/>
      <c r="F85" s="8"/>
    </row>
    <row r="86" spans="1:7" s="1" customFormat="1" ht="11.25" customHeight="1" x14ac:dyDescent="0.25">
      <c r="A86" s="4"/>
      <c r="B86" s="4"/>
      <c r="C86" s="8"/>
      <c r="D86" s="8"/>
      <c r="E86" s="8"/>
      <c r="F86" s="8"/>
    </row>
    <row r="87" spans="1:7" s="1" customFormat="1" ht="11.25" customHeight="1" x14ac:dyDescent="0.25">
      <c r="A87" s="4"/>
      <c r="B87" s="4"/>
      <c r="C87" s="8"/>
      <c r="D87" s="8"/>
      <c r="E87" s="8"/>
      <c r="F87" s="8"/>
    </row>
    <row r="88" spans="1:7" s="1" customFormat="1" ht="10.5" customHeight="1" x14ac:dyDescent="0.25">
      <c r="A88" s="4"/>
      <c r="B88" s="4"/>
      <c r="C88" s="8"/>
      <c r="E88" s="8"/>
      <c r="F88" s="8"/>
    </row>
    <row r="89" spans="1:7" s="2" customFormat="1" ht="10.5" customHeight="1" x14ac:dyDescent="0.25">
      <c r="A89" s="4"/>
      <c r="B89" s="4"/>
      <c r="C89" s="8"/>
      <c r="D89" s="8"/>
      <c r="E89" s="8"/>
      <c r="F89" s="8"/>
    </row>
    <row r="90" spans="1:7" ht="10.5" customHeight="1" x14ac:dyDescent="0.25">
      <c r="A90" s="3"/>
      <c r="B90" s="1"/>
    </row>
    <row r="91" spans="1:7" x14ac:dyDescent="0.25">
      <c r="C91" s="1"/>
      <c r="E91" s="3"/>
      <c r="F91" s="7"/>
    </row>
    <row r="95" spans="1:7" s="1" customFormat="1" x14ac:dyDescent="0.25">
      <c r="A95" s="4"/>
      <c r="B95" s="4"/>
      <c r="C95" s="8"/>
      <c r="D95" s="8"/>
      <c r="E95" s="8"/>
      <c r="F95" s="8"/>
    </row>
  </sheetData>
  <sortState ref="B12:F20">
    <sortCondition descending="1" ref="D12:D20"/>
  </sortState>
  <mergeCells count="2">
    <mergeCell ref="B81:C81"/>
    <mergeCell ref="A1:E1"/>
  </mergeCells>
  <phoneticPr fontId="0" type="noConversion"/>
  <printOptions horizontalCentered="1"/>
  <pageMargins left="0" right="0" top="0.51181102362204722" bottom="0.51181102362204722" header="0" footer="0.19685039370078741"/>
  <pageSetup paperSize="9" scale="118" fitToHeight="2" orientation="landscape" horizontalDpi="300" verticalDpi="300" r:id="rId1"/>
  <headerFooter alignWithMargins="0"/>
  <rowBreaks count="2" manualBreakCount="2">
    <brk id="34" max="16383" man="1"/>
    <brk id="66" max="16383" man="1"/>
  </rowBreaks>
  <ignoredErrors>
    <ignoredError sqref="D5:F5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2017-01-18T12:20:17Z</cp:lastPrinted>
  <dcterms:created xsi:type="dcterms:W3CDTF">2001-03-01T10:52:24Z</dcterms:created>
  <dcterms:modified xsi:type="dcterms:W3CDTF">2017-02-09T09:26:39Z</dcterms:modified>
</cp:coreProperties>
</file>